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na\Desktop\rezultati 2015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41" i="1" l="1"/>
  <c r="K8" i="1" l="1"/>
  <c r="L8" i="1" s="1"/>
  <c r="K45" i="1" l="1"/>
  <c r="L45" i="1" s="1"/>
  <c r="K46" i="1"/>
  <c r="L46" i="1" s="1"/>
  <c r="K47" i="1"/>
  <c r="L47" i="1" s="1"/>
  <c r="K44" i="1"/>
  <c r="L44" i="1" s="1"/>
  <c r="K43" i="1"/>
  <c r="L43" i="1" s="1"/>
  <c r="K23" i="1" l="1"/>
  <c r="L23" i="1" s="1"/>
  <c r="K24" i="1"/>
  <c r="L24" i="1" s="1"/>
  <c r="K26" i="1"/>
  <c r="L26" i="1" s="1"/>
  <c r="K27" i="1"/>
  <c r="L27" i="1" s="1"/>
  <c r="K28" i="1"/>
  <c r="L28" i="1" s="1"/>
  <c r="K42" i="1"/>
  <c r="L42" i="1" s="1"/>
  <c r="K32" i="1" l="1"/>
  <c r="L32" i="1" s="1"/>
  <c r="K33" i="1"/>
  <c r="L33" i="1" s="1"/>
  <c r="K34" i="1"/>
  <c r="L34" i="1" s="1"/>
  <c r="K35" i="1"/>
  <c r="L35" i="1" s="1"/>
  <c r="K37" i="1"/>
  <c r="L37" i="1" s="1"/>
  <c r="K38" i="1"/>
  <c r="L38" i="1" s="1"/>
  <c r="K39" i="1"/>
  <c r="L39" i="1" s="1"/>
  <c r="K40" i="1"/>
  <c r="L40" i="1" s="1"/>
  <c r="L41" i="1"/>
  <c r="K31" i="1"/>
  <c r="L31" i="1" s="1"/>
  <c r="K30" i="1"/>
  <c r="L30" i="1" s="1"/>
  <c r="K29" i="1"/>
  <c r="L29" i="1" s="1"/>
  <c r="K22" i="1"/>
  <c r="K21" i="1"/>
  <c r="L21" i="1" s="1"/>
  <c r="K20" i="1"/>
  <c r="L20" i="1" s="1"/>
  <c r="L19" i="1"/>
  <c r="K18" i="1"/>
  <c r="L18" i="1" s="1"/>
  <c r="K17" i="1"/>
  <c r="L17" i="1" s="1"/>
  <c r="K16" i="1"/>
  <c r="K15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<sst xmlns="http://schemas.openxmlformats.org/spreadsheetml/2006/main" count="178" uniqueCount="123">
  <si>
    <t>prisustvo</t>
  </si>
  <si>
    <t>kolokvijum</t>
  </si>
  <si>
    <t>popravni</t>
  </si>
  <si>
    <t>završni</t>
  </si>
  <si>
    <t>Anđela</t>
  </si>
  <si>
    <t>5</t>
  </si>
  <si>
    <t>3</t>
  </si>
  <si>
    <t>8</t>
  </si>
  <si>
    <t>2</t>
  </si>
  <si>
    <t>1</t>
  </si>
  <si>
    <t>11</t>
  </si>
  <si>
    <t>Đurović</t>
  </si>
  <si>
    <t>Tijana</t>
  </si>
  <si>
    <t>Perović</t>
  </si>
  <si>
    <t>Popović</t>
  </si>
  <si>
    <t>Indeks</t>
  </si>
  <si>
    <t>God. Upisa</t>
  </si>
  <si>
    <t>Ime</t>
  </si>
  <si>
    <t>Prezime</t>
  </si>
  <si>
    <t>2014</t>
  </si>
  <si>
    <t>Burzanović</t>
  </si>
  <si>
    <t>2012</t>
  </si>
  <si>
    <t>Petković</t>
  </si>
  <si>
    <t>Predrag</t>
  </si>
  <si>
    <t>Pavićević</t>
  </si>
  <si>
    <t>4</t>
  </si>
  <si>
    <t>Milica</t>
  </si>
  <si>
    <t>Jakovljević</t>
  </si>
  <si>
    <t>Marina</t>
  </si>
  <si>
    <t>Pejaković</t>
  </si>
  <si>
    <t>Stana</t>
  </si>
  <si>
    <t>Drakulović</t>
  </si>
  <si>
    <t>Ksenija</t>
  </si>
  <si>
    <t>Nikolić</t>
  </si>
  <si>
    <t>13</t>
  </si>
  <si>
    <t>Tatjana</t>
  </si>
  <si>
    <t>Bulatović</t>
  </si>
  <si>
    <t>15</t>
  </si>
  <si>
    <t>Ivana</t>
  </si>
  <si>
    <t>18</t>
  </si>
  <si>
    <t>19</t>
  </si>
  <si>
    <t>Jelena</t>
  </si>
  <si>
    <t>Pelević</t>
  </si>
  <si>
    <t>20</t>
  </si>
  <si>
    <t>Zeković</t>
  </si>
  <si>
    <t>21</t>
  </si>
  <si>
    <t>Nina</t>
  </si>
  <si>
    <t>Ivanović</t>
  </si>
  <si>
    <t>22</t>
  </si>
  <si>
    <t>Sara</t>
  </si>
  <si>
    <t>Jokić</t>
  </si>
  <si>
    <t>23</t>
  </si>
  <si>
    <t>Ćosović</t>
  </si>
  <si>
    <t>24</t>
  </si>
  <si>
    <t>Danilo</t>
  </si>
  <si>
    <t>Kusovac</t>
  </si>
  <si>
    <t>25</t>
  </si>
  <si>
    <t>Nikola</t>
  </si>
  <si>
    <t>Mujović</t>
  </si>
  <si>
    <t>28</t>
  </si>
  <si>
    <t>Jovana</t>
  </si>
  <si>
    <t>Dragašević</t>
  </si>
  <si>
    <t>29</t>
  </si>
  <si>
    <t>Gomilanović</t>
  </si>
  <si>
    <t>33</t>
  </si>
  <si>
    <t>Nataša</t>
  </si>
  <si>
    <t>Praščević</t>
  </si>
  <si>
    <t>34</t>
  </si>
  <si>
    <t>Luka</t>
  </si>
  <si>
    <t>37</t>
  </si>
  <si>
    <t>Jasna</t>
  </si>
  <si>
    <t>Đalović</t>
  </si>
  <si>
    <t>44</t>
  </si>
  <si>
    <t>Katarina</t>
  </si>
  <si>
    <t>Bojić</t>
  </si>
  <si>
    <t>7</t>
  </si>
  <si>
    <t>2013</t>
  </si>
  <si>
    <t>Baošić</t>
  </si>
  <si>
    <t>Uroš</t>
  </si>
  <si>
    <t>Milošević</t>
  </si>
  <si>
    <t>16</t>
  </si>
  <si>
    <t>Marijana</t>
  </si>
  <si>
    <t>Šljukić</t>
  </si>
  <si>
    <t>Aleksandar</t>
  </si>
  <si>
    <t>Radonjić</t>
  </si>
  <si>
    <t>Brnović</t>
  </si>
  <si>
    <t>Sanda</t>
  </si>
  <si>
    <t>Trifunović</t>
  </si>
  <si>
    <t>36</t>
  </si>
  <si>
    <t>Adrijana</t>
  </si>
  <si>
    <t>Bošković</t>
  </si>
  <si>
    <t>38</t>
  </si>
  <si>
    <t>Ida</t>
  </si>
  <si>
    <t>Jahić</t>
  </si>
  <si>
    <t>40</t>
  </si>
  <si>
    <t>Zorka</t>
  </si>
  <si>
    <t>Vojinović</t>
  </si>
  <si>
    <t>Nikolina</t>
  </si>
  <si>
    <t>Kristina</t>
  </si>
  <si>
    <t>Filipović</t>
  </si>
  <si>
    <t>Ljiljana</t>
  </si>
  <si>
    <t>Gogić</t>
  </si>
  <si>
    <t>27</t>
  </si>
  <si>
    <t>Dražen</t>
  </si>
  <si>
    <t>Miranović</t>
  </si>
  <si>
    <t>esej</t>
  </si>
  <si>
    <t>Arabela</t>
  </si>
  <si>
    <t>Šantić</t>
  </si>
  <si>
    <t>Vujačić</t>
  </si>
  <si>
    <t>Jovanović</t>
  </si>
  <si>
    <t>Simona</t>
  </si>
  <si>
    <t>Danka</t>
  </si>
  <si>
    <t>Čejović</t>
  </si>
  <si>
    <t>Osmajić</t>
  </si>
  <si>
    <t>Mašković</t>
  </si>
  <si>
    <t>Manojlović</t>
  </si>
  <si>
    <t>Goranović</t>
  </si>
  <si>
    <t>Irena</t>
  </si>
  <si>
    <t>Ristovski</t>
  </si>
  <si>
    <t>8.0.</t>
  </si>
  <si>
    <t>F</t>
  </si>
  <si>
    <t>bonus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</si>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</sst>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Book Antiqua"/>
      <family val="1"/>
    </font>
    <font>
      <b/>
      <sz val="14"/>
      <name val="Book Antiqua"/>
      <family val="1"/>
    </font>
    <font>
      <b/>
      <sz val="14"/>
      <name val="Arial"/>
      <family val="2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34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hidden="1"/>
    </xf>
    <xf numFmtId="49" fontId="18" fillId="34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J10" sqref="J10"/>
    </sheetView>
  </sheetViews>
  <sheetFormatPr defaultRowHeight="15" x14ac:dyDescent="0.25"/>
  <cols>
    <col min="1" max="1" width="5.42578125" customWidth="1"/>
    <col min="3" max="3" width="10.42578125" customWidth="1"/>
    <col min="4" max="4" width="12.7109375" customWidth="1"/>
    <col min="5" max="5" width="11.5703125" bestFit="1" customWidth="1"/>
    <col min="6" max="6" width="10.140625" customWidth="1"/>
    <col min="7" max="7" width="13.85546875" bestFit="1" customWidth="1"/>
    <col min="8" max="8" width="12.85546875" customWidth="1"/>
    <col min="9" max="9" width="11.7109375" customWidth="1"/>
  </cols>
  <sheetData>
    <row r="1" spans="1:12" ht="18.75" x14ac:dyDescent="0.3">
      <c r="A1" s="5" t="s">
        <v>15</v>
      </c>
      <c r="B1" s="5" t="s">
        <v>16</v>
      </c>
      <c r="C1" s="5" t="s">
        <v>17</v>
      </c>
      <c r="D1" s="5" t="s">
        <v>18</v>
      </c>
      <c r="E1" s="6" t="s">
        <v>0</v>
      </c>
      <c r="F1" s="6" t="s">
        <v>105</v>
      </c>
      <c r="G1" s="7" t="s">
        <v>1</v>
      </c>
      <c r="H1" s="7" t="s">
        <v>121</v>
      </c>
      <c r="I1" s="8" t="s">
        <v>2</v>
      </c>
      <c r="J1" s="9" t="s">
        <v>3</v>
      </c>
      <c r="K1" s="1"/>
      <c r="L1" s="2"/>
    </row>
    <row r="2" spans="1:12" ht="18.75" x14ac:dyDescent="0.3">
      <c r="A2" s="5" t="s">
        <v>9</v>
      </c>
      <c r="B2" s="5" t="s">
        <v>19</v>
      </c>
      <c r="C2" s="5" t="s">
        <v>12</v>
      </c>
      <c r="D2" s="5" t="s">
        <v>20</v>
      </c>
      <c r="E2" s="6">
        <v>8</v>
      </c>
      <c r="F2" s="6">
        <v>20</v>
      </c>
      <c r="G2" s="10">
        <v>28</v>
      </c>
      <c r="H2" s="10"/>
      <c r="I2" s="8"/>
      <c r="J2" s="9"/>
      <c r="K2" s="1">
        <f>SUM(E2:F2:G2:I2:J2)</f>
        <v>56</v>
      </c>
      <c r="L2" s="2" t="str">
        <f>LOOKUP(K2,{0,1,50,60,70,80,90},{" ","F","E","D","C","B","A"})</f>
        <v>E</v>
      </c>
    </row>
    <row r="3" spans="1:12" ht="18.75" x14ac:dyDescent="0.3">
      <c r="A3" s="5" t="s">
        <v>8</v>
      </c>
      <c r="B3" s="5" t="s">
        <v>19</v>
      </c>
      <c r="C3" s="5" t="s">
        <v>4</v>
      </c>
      <c r="D3" s="5" t="s">
        <v>22</v>
      </c>
      <c r="E3" s="6">
        <v>0</v>
      </c>
      <c r="F3" s="6">
        <v>0</v>
      </c>
      <c r="G3" s="10"/>
      <c r="H3" s="10"/>
      <c r="I3" s="8"/>
      <c r="J3" s="9"/>
      <c r="K3" s="1">
        <f>SUM(E3:F3:G3:I3:J3)</f>
        <v>0</v>
      </c>
      <c r="L3" s="2" t="str">
        <f>LOOKUP(K3,{0,1,50,60,70,80,90},{" ","F","E","D","C","B","A"})</f>
        <v xml:space="preserve"> </v>
      </c>
    </row>
    <row r="4" spans="1:12" ht="18.75" x14ac:dyDescent="0.3">
      <c r="A4" s="5" t="s">
        <v>6</v>
      </c>
      <c r="B4" s="5" t="s">
        <v>19</v>
      </c>
      <c r="C4" s="5" t="s">
        <v>23</v>
      </c>
      <c r="D4" s="5" t="s">
        <v>24</v>
      </c>
      <c r="E4" s="6">
        <v>1</v>
      </c>
      <c r="F4" s="6">
        <v>0</v>
      </c>
      <c r="G4" s="10"/>
      <c r="H4" s="10"/>
      <c r="I4" s="8"/>
      <c r="J4" s="9"/>
      <c r="K4" s="1">
        <f>SUM(E4:F4:G4:I4:J4)</f>
        <v>1</v>
      </c>
      <c r="L4" s="2" t="str">
        <f>LOOKUP(K4,{0,1,50,60,70,80,90},{" ","F","E","D","C","B","A"})</f>
        <v>F</v>
      </c>
    </row>
    <row r="5" spans="1:12" ht="18.75" x14ac:dyDescent="0.3">
      <c r="A5" s="5" t="s">
        <v>25</v>
      </c>
      <c r="B5" s="5" t="s">
        <v>19</v>
      </c>
      <c r="C5" s="5" t="s">
        <v>26</v>
      </c>
      <c r="D5" s="5" t="s">
        <v>27</v>
      </c>
      <c r="E5" s="6">
        <v>0</v>
      </c>
      <c r="F5" s="6">
        <v>0</v>
      </c>
      <c r="G5" s="10"/>
      <c r="H5" s="10"/>
      <c r="I5" s="8"/>
      <c r="J5" s="9"/>
      <c r="K5" s="1">
        <f>SUM(E5:F5:G5:I5:J5)</f>
        <v>0</v>
      </c>
      <c r="L5" s="2" t="str">
        <f>LOOKUP(K5,{0,1,50,60,70,80,90},{" ","F","E","D","C","B","A"})</f>
        <v xml:space="preserve"> </v>
      </c>
    </row>
    <row r="6" spans="1:12" ht="18.75" x14ac:dyDescent="0.3">
      <c r="A6" s="5" t="s">
        <v>5</v>
      </c>
      <c r="B6" s="5" t="s">
        <v>19</v>
      </c>
      <c r="C6" s="5" t="s">
        <v>28</v>
      </c>
      <c r="D6" s="5" t="s">
        <v>29</v>
      </c>
      <c r="E6" s="6">
        <v>9</v>
      </c>
      <c r="F6" s="6">
        <v>20</v>
      </c>
      <c r="G6" s="10">
        <v>30</v>
      </c>
      <c r="H6" s="10"/>
      <c r="I6" s="8"/>
      <c r="J6" s="9">
        <v>40</v>
      </c>
      <c r="K6" s="1">
        <f>SUM(E6:F6:G6:I6:J6)</f>
        <v>99</v>
      </c>
      <c r="L6" s="2" t="str">
        <f>LOOKUP(K6,{0,1,50,60,70,80,90},{" ","F","E","D","C","B","A"})</f>
        <v>A</v>
      </c>
    </row>
    <row r="7" spans="1:12" ht="18.75" x14ac:dyDescent="0.3">
      <c r="A7" s="5" t="s">
        <v>7</v>
      </c>
      <c r="B7" s="5" t="s">
        <v>19</v>
      </c>
      <c r="C7" s="5" t="s">
        <v>30</v>
      </c>
      <c r="D7" s="5" t="s">
        <v>31</v>
      </c>
      <c r="E7" s="6">
        <v>8</v>
      </c>
      <c r="F7" s="6">
        <v>19</v>
      </c>
      <c r="G7" s="10">
        <v>29</v>
      </c>
      <c r="H7" s="10"/>
      <c r="I7" s="8"/>
      <c r="J7" s="9"/>
      <c r="K7" s="1">
        <f>SUM(E7:F7:G7:I7:J7)</f>
        <v>56</v>
      </c>
      <c r="L7" s="2" t="str">
        <f>LOOKUP(K7,{0,1,50,60,70,80,90},{" ","F","E","D","C","B","A"})</f>
        <v>E</v>
      </c>
    </row>
    <row r="8" spans="1:12" ht="18.75" x14ac:dyDescent="0.3">
      <c r="A8" s="5" t="s">
        <v>10</v>
      </c>
      <c r="B8" s="5" t="s">
        <v>19</v>
      </c>
      <c r="C8" s="5" t="s">
        <v>32</v>
      </c>
      <c r="D8" s="5" t="s">
        <v>33</v>
      </c>
      <c r="E8" s="6">
        <v>8</v>
      </c>
      <c r="F8" s="6">
        <v>10</v>
      </c>
      <c r="G8" s="10">
        <v>26</v>
      </c>
      <c r="H8" s="10"/>
      <c r="I8" s="8"/>
      <c r="J8" s="9">
        <v>26</v>
      </c>
      <c r="K8" s="1">
        <f>SUM(E8:F8:G8:I8:J8)</f>
        <v>70</v>
      </c>
      <c r="L8" s="2" t="str">
        <f>LOOKUP(K8,{0,1,50,60,70,80,90},{" ","F","E","D","C","B","A"})</f>
        <v>C</v>
      </c>
    </row>
    <row r="9" spans="1:12" ht="18.75" x14ac:dyDescent="0.3">
      <c r="A9" s="5" t="s">
        <v>34</v>
      </c>
      <c r="B9" s="5" t="s">
        <v>19</v>
      </c>
      <c r="C9" s="5" t="s">
        <v>35</v>
      </c>
      <c r="D9" s="5" t="s">
        <v>36</v>
      </c>
      <c r="E9" s="6">
        <v>6</v>
      </c>
      <c r="F9" s="6">
        <v>20</v>
      </c>
      <c r="G9" s="10">
        <v>23</v>
      </c>
      <c r="H9" s="10"/>
      <c r="I9" s="8"/>
      <c r="J9" s="9">
        <v>34</v>
      </c>
      <c r="K9" s="1">
        <f>SUM(E9:F9:G9:I9:J9)</f>
        <v>83</v>
      </c>
      <c r="L9" s="2" t="str">
        <f>LOOKUP(K9,{0,1,50,60,70,80,90},{" ","F","E","D","C","B","A"})</f>
        <v>B</v>
      </c>
    </row>
    <row r="10" spans="1:12" ht="18.75" x14ac:dyDescent="0.3">
      <c r="A10" s="5" t="s">
        <v>37</v>
      </c>
      <c r="B10" s="5" t="s">
        <v>19</v>
      </c>
      <c r="C10" s="5" t="s">
        <v>38</v>
      </c>
      <c r="D10" s="5" t="s">
        <v>11</v>
      </c>
      <c r="E10" s="6">
        <v>5</v>
      </c>
      <c r="F10" s="6">
        <v>10</v>
      </c>
      <c r="G10" s="10">
        <v>23</v>
      </c>
      <c r="H10" s="10"/>
      <c r="I10" s="8"/>
      <c r="J10" s="9">
        <v>15</v>
      </c>
      <c r="K10" s="1">
        <f>SUM(E10:F10:G10:I10:J10)</f>
        <v>53</v>
      </c>
      <c r="L10" s="2" t="str">
        <f>LOOKUP(K10,{0,1,50,60,70,80,90},{" ","F","E","D","C","B","A"})</f>
        <v>E</v>
      </c>
    </row>
    <row r="11" spans="1:12" ht="18.75" x14ac:dyDescent="0.3">
      <c r="A11" s="5" t="s">
        <v>39</v>
      </c>
      <c r="B11" s="5" t="s">
        <v>19</v>
      </c>
      <c r="C11" s="5" t="s">
        <v>38</v>
      </c>
      <c r="D11" s="5" t="s">
        <v>13</v>
      </c>
      <c r="E11" s="6">
        <v>5</v>
      </c>
      <c r="F11" s="6">
        <v>10</v>
      </c>
      <c r="G11" s="10">
        <v>27</v>
      </c>
      <c r="H11" s="10"/>
      <c r="I11" s="8"/>
      <c r="J11" s="9">
        <v>15</v>
      </c>
      <c r="K11" s="1">
        <f>SUM(E11:F11:G11:I11:J11)</f>
        <v>57</v>
      </c>
      <c r="L11" s="2" t="str">
        <f>LOOKUP(K11,{0,1,50,60,70,80,90},{" ","F","E","D","C","B","A"})</f>
        <v>E</v>
      </c>
    </row>
    <row r="12" spans="1:12" ht="18.75" x14ac:dyDescent="0.3">
      <c r="A12" s="5" t="s">
        <v>40</v>
      </c>
      <c r="B12" s="5" t="s">
        <v>19</v>
      </c>
      <c r="C12" s="5" t="s">
        <v>41</v>
      </c>
      <c r="D12" s="5" t="s">
        <v>42</v>
      </c>
      <c r="E12" s="6">
        <v>1</v>
      </c>
      <c r="F12" s="6">
        <v>0</v>
      </c>
      <c r="G12" s="10"/>
      <c r="H12" s="10"/>
      <c r="I12" s="8"/>
      <c r="J12" s="9"/>
      <c r="K12" s="1">
        <f>SUM(E12:F12:G12:I12:J12)</f>
        <v>1</v>
      </c>
      <c r="L12" s="2" t="str">
        <f>LOOKUP(K12,{0,1,50,60,70,80,90},{" ","F","E","D","C","B","A"})</f>
        <v>F</v>
      </c>
    </row>
    <row r="13" spans="1:12" ht="18.75" x14ac:dyDescent="0.3">
      <c r="A13" s="5" t="s">
        <v>43</v>
      </c>
      <c r="B13" s="5" t="s">
        <v>19</v>
      </c>
      <c r="C13" s="5" t="s">
        <v>32</v>
      </c>
      <c r="D13" s="5" t="s">
        <v>44</v>
      </c>
      <c r="E13" s="6">
        <v>1</v>
      </c>
      <c r="F13" s="6">
        <v>0</v>
      </c>
      <c r="G13" s="10"/>
      <c r="H13" s="10"/>
      <c r="I13" s="8"/>
      <c r="J13" s="9"/>
      <c r="K13" s="1">
        <f>SUM(E13:F13:G13:I13:J13)</f>
        <v>1</v>
      </c>
      <c r="L13" s="2" t="str">
        <f>LOOKUP(K13,{0,1,50,60,70,80,90},{" ","F","E","D","C","B","A"})</f>
        <v>F</v>
      </c>
    </row>
    <row r="14" spans="1:12" ht="18.75" x14ac:dyDescent="0.3">
      <c r="A14" s="5" t="s">
        <v>45</v>
      </c>
      <c r="B14" s="5" t="s">
        <v>19</v>
      </c>
      <c r="C14" s="5" t="s">
        <v>46</v>
      </c>
      <c r="D14" s="5" t="s">
        <v>47</v>
      </c>
      <c r="E14" s="6">
        <v>0</v>
      </c>
      <c r="F14" s="6">
        <v>10</v>
      </c>
      <c r="G14" s="10"/>
      <c r="H14" s="10"/>
      <c r="I14" s="8">
        <v>26.5</v>
      </c>
      <c r="J14" s="11"/>
      <c r="K14" s="3">
        <f>SUM(E14:F14:G14:I14:J14)</f>
        <v>36.5</v>
      </c>
      <c r="L14" s="4" t="str">
        <f>LOOKUP(K14,{0,1,50,60,70,80,90},{" ","F","E","D","C","B","A"})</f>
        <v>F</v>
      </c>
    </row>
    <row r="15" spans="1:12" ht="18.75" x14ac:dyDescent="0.3">
      <c r="A15" s="5" t="s">
        <v>48</v>
      </c>
      <c r="B15" s="5" t="s">
        <v>19</v>
      </c>
      <c r="C15" s="5" t="s">
        <v>49</v>
      </c>
      <c r="D15" s="5" t="s">
        <v>50</v>
      </c>
      <c r="E15" s="6">
        <v>0</v>
      </c>
      <c r="F15" s="6">
        <v>0</v>
      </c>
      <c r="G15" s="10"/>
      <c r="H15" s="10"/>
      <c r="I15" s="12"/>
      <c r="J15" s="11"/>
      <c r="K15" s="3">
        <f>SUM(E15:F15:G15:I15:J15)</f>
        <v>0</v>
      </c>
      <c r="L15" s="4" t="s">
        <v>120</v>
      </c>
    </row>
    <row r="16" spans="1:12" ht="18.75" x14ac:dyDescent="0.3">
      <c r="A16" s="5" t="s">
        <v>51</v>
      </c>
      <c r="B16" s="5" t="s">
        <v>19</v>
      </c>
      <c r="C16" s="5" t="s">
        <v>41</v>
      </c>
      <c r="D16" s="5" t="s">
        <v>52</v>
      </c>
      <c r="E16" s="6">
        <v>0</v>
      </c>
      <c r="F16" s="6">
        <v>0</v>
      </c>
      <c r="G16" s="10"/>
      <c r="H16" s="10"/>
      <c r="I16" s="12"/>
      <c r="J16" s="11"/>
      <c r="K16" s="3">
        <f>SUM(E16:F16:G16:I16:J16)</f>
        <v>0</v>
      </c>
      <c r="L16" s="4" t="s">
        <v>120</v>
      </c>
    </row>
    <row r="17" spans="1:12" ht="18.75" x14ac:dyDescent="0.3">
      <c r="A17" s="5" t="s">
        <v>53</v>
      </c>
      <c r="B17" s="5" t="s">
        <v>19</v>
      </c>
      <c r="C17" s="5" t="s">
        <v>54</v>
      </c>
      <c r="D17" s="5" t="s">
        <v>55</v>
      </c>
      <c r="E17" s="6">
        <v>0</v>
      </c>
      <c r="F17" s="6">
        <v>0</v>
      </c>
      <c r="G17" s="10"/>
      <c r="H17" s="10"/>
      <c r="I17" s="8">
        <v>23</v>
      </c>
      <c r="J17" s="11"/>
      <c r="K17" s="3">
        <f>SUM(E17:F17:G17:I17:J17)</f>
        <v>23</v>
      </c>
      <c r="L17" s="4" t="str">
        <f>LOOKUP(K17,{0,1,50,60,70,80,90},{" ","F","E","D","C","B","A"})</f>
        <v>F</v>
      </c>
    </row>
    <row r="18" spans="1:12" ht="18.75" x14ac:dyDescent="0.3">
      <c r="A18" s="5" t="s">
        <v>56</v>
      </c>
      <c r="B18" s="5" t="s">
        <v>19</v>
      </c>
      <c r="C18" s="5" t="s">
        <v>57</v>
      </c>
      <c r="D18" s="5" t="s">
        <v>58</v>
      </c>
      <c r="E18" s="6">
        <v>4</v>
      </c>
      <c r="F18" s="6">
        <v>0</v>
      </c>
      <c r="G18" s="10"/>
      <c r="H18" s="10"/>
      <c r="I18" s="12"/>
      <c r="J18" s="11"/>
      <c r="K18" s="3">
        <f>SUM(E18:F18:G18:I18:J18)</f>
        <v>4</v>
      </c>
      <c r="L18" s="4" t="str">
        <f>LOOKUP(K18,{0,1,50,60,70,80,90},{" ","F","E","D","C","B","A"})</f>
        <v>F</v>
      </c>
    </row>
    <row r="19" spans="1:12" ht="18.75" x14ac:dyDescent="0.3">
      <c r="A19" s="5" t="s">
        <v>59</v>
      </c>
      <c r="B19" s="5" t="s">
        <v>19</v>
      </c>
      <c r="C19" s="5" t="s">
        <v>60</v>
      </c>
      <c r="D19" s="5" t="s">
        <v>61</v>
      </c>
      <c r="E19" s="6">
        <v>0</v>
      </c>
      <c r="F19" s="6">
        <v>0</v>
      </c>
      <c r="G19" s="10"/>
      <c r="H19" s="10"/>
      <c r="I19" s="13"/>
      <c r="J19" s="14"/>
      <c r="K19" s="1"/>
      <c r="L19" s="2" t="str">
        <f>LOOKUP(K19,{0,1,50,60,70,80,90},{" ","F","E","D","C","B","A"})</f>
        <v xml:space="preserve"> </v>
      </c>
    </row>
    <row r="20" spans="1:12" ht="18.75" x14ac:dyDescent="0.3">
      <c r="A20" s="5" t="s">
        <v>62</v>
      </c>
      <c r="B20" s="5" t="s">
        <v>19</v>
      </c>
      <c r="C20" s="5" t="s">
        <v>57</v>
      </c>
      <c r="D20" s="5" t="s">
        <v>63</v>
      </c>
      <c r="E20" s="6">
        <v>0</v>
      </c>
      <c r="F20" s="6">
        <v>0</v>
      </c>
      <c r="G20" s="10"/>
      <c r="H20" s="10"/>
      <c r="I20" s="8"/>
      <c r="J20" s="9"/>
      <c r="K20" s="1">
        <f>SUM(E20:F20:G20:I20:J20)</f>
        <v>0</v>
      </c>
      <c r="L20" s="2" t="str">
        <f>LOOKUP(K20,{0,1,50,60,70,80,90},{" ","F","E","D","C","B","A"})</f>
        <v xml:space="preserve"> </v>
      </c>
    </row>
    <row r="21" spans="1:12" ht="18.75" x14ac:dyDescent="0.3">
      <c r="A21" s="5" t="s">
        <v>64</v>
      </c>
      <c r="B21" s="5" t="s">
        <v>19</v>
      </c>
      <c r="C21" s="5" t="s">
        <v>65</v>
      </c>
      <c r="D21" s="5" t="s">
        <v>66</v>
      </c>
      <c r="E21" s="6">
        <v>5</v>
      </c>
      <c r="F21" s="6">
        <v>20</v>
      </c>
      <c r="G21" s="10">
        <v>29</v>
      </c>
      <c r="H21" s="10"/>
      <c r="I21" s="8"/>
      <c r="J21" s="9"/>
      <c r="K21" s="1">
        <f>SUM(E21:F21:G21:I21:J21)</f>
        <v>54</v>
      </c>
      <c r="L21" s="2" t="str">
        <f>LOOKUP(K21,{0,1,50,60,70,80,90},{" ","F","E","D","C","B","A"})</f>
        <v>E</v>
      </c>
    </row>
    <row r="22" spans="1:12" ht="18.75" x14ac:dyDescent="0.3">
      <c r="A22" s="5" t="s">
        <v>67</v>
      </c>
      <c r="B22" s="5" t="s">
        <v>19</v>
      </c>
      <c r="C22" s="5" t="s">
        <v>68</v>
      </c>
      <c r="D22" s="5" t="s">
        <v>36</v>
      </c>
      <c r="E22" s="6">
        <v>5</v>
      </c>
      <c r="F22" s="6">
        <v>6</v>
      </c>
      <c r="G22" s="10">
        <v>20</v>
      </c>
      <c r="H22" s="10"/>
      <c r="I22" s="8"/>
      <c r="J22" s="9"/>
      <c r="K22" s="1">
        <f>SUM(E22:F22:G22:I22:J22)</f>
        <v>31</v>
      </c>
      <c r="L22" s="2"/>
    </row>
    <row r="23" spans="1:12" ht="18.75" x14ac:dyDescent="0.3">
      <c r="A23" s="5" t="s">
        <v>69</v>
      </c>
      <c r="B23" s="5" t="s">
        <v>19</v>
      </c>
      <c r="C23" s="5" t="s">
        <v>70</v>
      </c>
      <c r="D23" s="5" t="s">
        <v>71</v>
      </c>
      <c r="E23" s="6">
        <v>0</v>
      </c>
      <c r="F23" s="6">
        <v>0</v>
      </c>
      <c r="G23" s="10"/>
      <c r="H23" s="10"/>
      <c r="I23" s="8"/>
      <c r="J23" s="15"/>
      <c r="K23" s="1">
        <f>SUM(E23:F23:G23:I23:J23)</f>
        <v>0</v>
      </c>
      <c r="L23" s="2" t="str">
        <f>LOOKUP(K23,{0,1,50,60,70,80,90},{" ","F","E","D","C","B","A"})</f>
        <v xml:space="preserve"> </v>
      </c>
    </row>
    <row r="24" spans="1:12" ht="18.75" x14ac:dyDescent="0.3">
      <c r="A24" s="5" t="s">
        <v>72</v>
      </c>
      <c r="B24" s="5" t="s">
        <v>19</v>
      </c>
      <c r="C24" s="5" t="s">
        <v>73</v>
      </c>
      <c r="D24" s="5" t="s">
        <v>74</v>
      </c>
      <c r="E24" s="6">
        <v>0</v>
      </c>
      <c r="F24" s="6">
        <v>0</v>
      </c>
      <c r="G24" s="10"/>
      <c r="H24" s="10"/>
      <c r="I24" s="16"/>
      <c r="J24" s="15"/>
      <c r="K24" s="1">
        <f>SUM(E24:F24:G24:I24:J24)</f>
        <v>0</v>
      </c>
      <c r="L24" s="2" t="str">
        <f>LOOKUP(K24,{0,1,50,60,70,80,90},{" ","F","E","D","C","B","A"})</f>
        <v xml:space="preserve"> </v>
      </c>
    </row>
    <row r="25" spans="1:12" ht="18.75" x14ac:dyDescent="0.3">
      <c r="A25" s="5">
        <v>6</v>
      </c>
      <c r="B25" s="5">
        <v>2013</v>
      </c>
      <c r="C25" s="5" t="s">
        <v>89</v>
      </c>
      <c r="D25" s="5" t="s">
        <v>115</v>
      </c>
      <c r="E25" s="6">
        <v>0</v>
      </c>
      <c r="F25" s="6">
        <v>0</v>
      </c>
      <c r="G25" s="10"/>
      <c r="H25" s="10"/>
      <c r="I25" s="16">
        <v>19.5</v>
      </c>
      <c r="J25" s="15"/>
      <c r="K25" s="1"/>
      <c r="L25" s="2"/>
    </row>
    <row r="26" spans="1:12" ht="18.75" x14ac:dyDescent="0.3">
      <c r="A26" s="5" t="s">
        <v>75</v>
      </c>
      <c r="B26" s="5" t="s">
        <v>76</v>
      </c>
      <c r="C26" s="5" t="s">
        <v>73</v>
      </c>
      <c r="D26" s="5" t="s">
        <v>77</v>
      </c>
      <c r="E26" s="6">
        <v>0</v>
      </c>
      <c r="F26" s="6">
        <v>0</v>
      </c>
      <c r="G26" s="10"/>
      <c r="H26" s="10"/>
      <c r="I26" s="16"/>
      <c r="J26" s="15"/>
      <c r="K26" s="1">
        <f>SUM(E26:F26:G26:I26:J26)</f>
        <v>0</v>
      </c>
      <c r="L26" s="2" t="str">
        <f>LOOKUP(K26,{0,1,50,60,70,80,90},{" ","F","E","D","C","B","A"})</f>
        <v xml:space="preserve"> </v>
      </c>
    </row>
    <row r="27" spans="1:12" ht="18.75" x14ac:dyDescent="0.3">
      <c r="A27" s="5" t="s">
        <v>37</v>
      </c>
      <c r="B27" s="5" t="s">
        <v>76</v>
      </c>
      <c r="C27" s="5" t="s">
        <v>78</v>
      </c>
      <c r="D27" s="5" t="s">
        <v>79</v>
      </c>
      <c r="E27" s="6">
        <v>0</v>
      </c>
      <c r="F27" s="6">
        <v>0</v>
      </c>
      <c r="G27" s="10"/>
      <c r="H27" s="10"/>
      <c r="I27" s="17"/>
      <c r="J27" s="18"/>
      <c r="K27" s="1">
        <f>SUM(E27:F27:G27:I27:J27)</f>
        <v>0</v>
      </c>
      <c r="L27" s="2" t="str">
        <f>LOOKUP(K27,{0,1,50,60,70,80,90},{" ","F","E","D","C","B","A"})</f>
        <v xml:space="preserve"> </v>
      </c>
    </row>
    <row r="28" spans="1:12" ht="18.75" x14ac:dyDescent="0.3">
      <c r="A28" s="5" t="s">
        <v>80</v>
      </c>
      <c r="B28" s="5" t="s">
        <v>76</v>
      </c>
      <c r="C28" s="5" t="s">
        <v>81</v>
      </c>
      <c r="D28" s="5" t="s">
        <v>82</v>
      </c>
      <c r="E28" s="6">
        <v>0</v>
      </c>
      <c r="F28" s="6">
        <v>0</v>
      </c>
      <c r="G28" s="10"/>
      <c r="H28" s="10"/>
      <c r="I28" s="17"/>
      <c r="J28" s="18"/>
      <c r="K28" s="1">
        <f>SUM(E28:F28:G28:I28:J28)</f>
        <v>0</v>
      </c>
      <c r="L28" s="2" t="str">
        <f>LOOKUP(K28,{0,1,50,60,70,80,90},{" ","F","E","D","C","B","A"})</f>
        <v xml:space="preserve"> </v>
      </c>
    </row>
    <row r="29" spans="1:12" ht="18.75" x14ac:dyDescent="0.3">
      <c r="A29" s="5" t="s">
        <v>45</v>
      </c>
      <c r="B29" s="5" t="s">
        <v>76</v>
      </c>
      <c r="C29" s="5" t="s">
        <v>83</v>
      </c>
      <c r="D29" s="5" t="s">
        <v>84</v>
      </c>
      <c r="E29" s="6">
        <v>5</v>
      </c>
      <c r="F29" s="6">
        <v>8</v>
      </c>
      <c r="G29" s="10">
        <v>16</v>
      </c>
      <c r="H29" s="10"/>
      <c r="I29" s="17" t="s">
        <v>119</v>
      </c>
      <c r="J29" s="18"/>
      <c r="K29" s="1">
        <f>SUM(E29:F29:G29:I29:J29)</f>
        <v>29</v>
      </c>
      <c r="L29" s="2" t="str">
        <f>LOOKUP(K29,{0,1,50,60,70,80,90},{" ","F","E","D","C","B","A"})</f>
        <v>F</v>
      </c>
    </row>
    <row r="30" spans="1:12" ht="18.75" x14ac:dyDescent="0.3">
      <c r="A30" s="5" t="s">
        <v>53</v>
      </c>
      <c r="B30" s="5" t="s">
        <v>76</v>
      </c>
      <c r="C30" s="5" t="s">
        <v>60</v>
      </c>
      <c r="D30" s="5" t="s">
        <v>85</v>
      </c>
      <c r="E30" s="6">
        <v>0</v>
      </c>
      <c r="F30" s="6">
        <v>0</v>
      </c>
      <c r="G30" s="10"/>
      <c r="H30" s="10"/>
      <c r="I30" s="17"/>
      <c r="J30" s="18"/>
      <c r="K30" s="1">
        <f>SUM(E30:F30:G30:I30:J30)</f>
        <v>0</v>
      </c>
      <c r="L30" s="2" t="str">
        <f>LOOKUP(K30,{0,1,50,60,70,80,90},{" ","F","E","D","C","B","A"})</f>
        <v xml:space="preserve"> </v>
      </c>
    </row>
    <row r="31" spans="1:12" ht="18.75" x14ac:dyDescent="0.3">
      <c r="A31" s="5" t="s">
        <v>62</v>
      </c>
      <c r="B31" s="5" t="s">
        <v>76</v>
      </c>
      <c r="C31" s="5" t="s">
        <v>86</v>
      </c>
      <c r="D31" s="5" t="s">
        <v>87</v>
      </c>
      <c r="E31" s="6">
        <v>0</v>
      </c>
      <c r="F31" s="6">
        <v>0</v>
      </c>
      <c r="G31" s="10"/>
      <c r="H31" s="10"/>
      <c r="I31" s="17"/>
      <c r="J31" s="18"/>
      <c r="K31" s="1">
        <f>SUM(E31:F31:G31:I31:J31)</f>
        <v>0</v>
      </c>
      <c r="L31" s="2" t="str">
        <f>LOOKUP(K31,{0,1,50,60,70,80,90},{" ","F","E","D","C","B","A"})</f>
        <v xml:space="preserve"> </v>
      </c>
    </row>
    <row r="32" spans="1:12" ht="18.75" x14ac:dyDescent="0.3">
      <c r="A32" s="5" t="s">
        <v>88</v>
      </c>
      <c r="B32" s="5" t="s">
        <v>76</v>
      </c>
      <c r="C32" s="5" t="s">
        <v>89</v>
      </c>
      <c r="D32" s="5" t="s">
        <v>90</v>
      </c>
      <c r="E32" s="6">
        <v>9</v>
      </c>
      <c r="F32" s="6">
        <v>19</v>
      </c>
      <c r="G32" s="10">
        <v>29</v>
      </c>
      <c r="H32" s="10"/>
      <c r="I32" s="17"/>
      <c r="J32" s="6">
        <v>40</v>
      </c>
      <c r="K32" s="1">
        <f>SUM(E32:F32:G32:I32:J32)</f>
        <v>97</v>
      </c>
      <c r="L32" s="2" t="str">
        <f>LOOKUP(K32,{0,1,50,60,70,80,90},{" ","F","E","D","C","B","A"})</f>
        <v>A</v>
      </c>
    </row>
    <row r="33" spans="1:12" ht="18.75" x14ac:dyDescent="0.3">
      <c r="A33" s="5" t="s">
        <v>91</v>
      </c>
      <c r="B33" s="5" t="s">
        <v>76</v>
      </c>
      <c r="C33" s="5" t="s">
        <v>92</v>
      </c>
      <c r="D33" s="5" t="s">
        <v>93</v>
      </c>
      <c r="E33" s="6">
        <v>0</v>
      </c>
      <c r="F33" s="6">
        <v>0</v>
      </c>
      <c r="G33" s="10"/>
      <c r="H33" s="10"/>
      <c r="I33" s="17"/>
      <c r="J33" s="6"/>
      <c r="K33" s="1">
        <f>SUM(E33:F33:G33:I33:J33)</f>
        <v>0</v>
      </c>
      <c r="L33" s="2" t="str">
        <f>LOOKUP(K33,{0,1,50,60,70,80,90},{" ","F","E","D","C","B","A"})</f>
        <v xml:space="preserve"> </v>
      </c>
    </row>
    <row r="34" spans="1:12" ht="18.75" x14ac:dyDescent="0.3">
      <c r="A34" s="5" t="s">
        <v>94</v>
      </c>
      <c r="B34" s="5" t="s">
        <v>76</v>
      </c>
      <c r="C34" s="5" t="s">
        <v>95</v>
      </c>
      <c r="D34" s="5" t="s">
        <v>96</v>
      </c>
      <c r="E34" s="6">
        <v>9</v>
      </c>
      <c r="F34" s="6">
        <v>17</v>
      </c>
      <c r="G34" s="10">
        <v>22</v>
      </c>
      <c r="H34" s="10"/>
      <c r="I34" s="17"/>
      <c r="J34" s="6">
        <v>35</v>
      </c>
      <c r="K34" s="1">
        <f>SUM(E34:F34:G34:I34:J34)</f>
        <v>83</v>
      </c>
      <c r="L34" s="2" t="str">
        <f>LOOKUP(K34,{0,1,50,60,70,80,90},{" ","F","E","D","C","B","A"})</f>
        <v>B</v>
      </c>
    </row>
    <row r="35" spans="1:12" ht="18.75" x14ac:dyDescent="0.3">
      <c r="A35" s="5" t="s">
        <v>8</v>
      </c>
      <c r="B35" s="5" t="s">
        <v>21</v>
      </c>
      <c r="C35" s="5" t="s">
        <v>97</v>
      </c>
      <c r="D35" s="5" t="s">
        <v>14</v>
      </c>
      <c r="E35" s="6">
        <v>1</v>
      </c>
      <c r="F35" s="6">
        <v>20</v>
      </c>
      <c r="G35" s="10"/>
      <c r="H35" s="10"/>
      <c r="I35" s="17">
        <v>22</v>
      </c>
      <c r="J35" s="6"/>
      <c r="K35" s="1">
        <f>SUM(E35:F35:G35:I35:J35)</f>
        <v>43</v>
      </c>
      <c r="L35" s="2" t="str">
        <f>LOOKUP(K35,{0,1,50,60,70,80,90},{" ","F","E","D","C","B","A"})</f>
        <v>F</v>
      </c>
    </row>
    <row r="36" spans="1:12" ht="18.75" x14ac:dyDescent="0.3">
      <c r="A36" s="5">
        <v>17</v>
      </c>
      <c r="B36" s="5">
        <v>2012</v>
      </c>
      <c r="C36" s="5" t="s">
        <v>117</v>
      </c>
      <c r="D36" s="5" t="s">
        <v>118</v>
      </c>
      <c r="E36" s="6">
        <v>1</v>
      </c>
      <c r="F36" s="6">
        <v>10</v>
      </c>
      <c r="G36" s="10"/>
      <c r="H36" s="10">
        <v>5</v>
      </c>
      <c r="I36" s="17">
        <v>25</v>
      </c>
      <c r="J36" s="6">
        <v>40</v>
      </c>
      <c r="K36" s="1">
        <f>SUM(E36:J36)</f>
        <v>81</v>
      </c>
      <c r="L36" s="2" t="s">
        <v>122</v>
      </c>
    </row>
    <row r="37" spans="1:12" ht="18.75" x14ac:dyDescent="0.3">
      <c r="A37" s="5" t="s">
        <v>45</v>
      </c>
      <c r="B37" s="5" t="s">
        <v>21</v>
      </c>
      <c r="C37" s="5" t="s">
        <v>98</v>
      </c>
      <c r="D37" s="5" t="s">
        <v>99</v>
      </c>
      <c r="E37" s="6">
        <v>0</v>
      </c>
      <c r="F37" s="6">
        <v>0</v>
      </c>
      <c r="G37" s="10"/>
      <c r="H37" s="10"/>
      <c r="I37" s="17"/>
      <c r="J37" s="6"/>
      <c r="K37" s="1">
        <f>SUM(E37:F37:G37:I37:J37)</f>
        <v>0</v>
      </c>
      <c r="L37" s="2" t="str">
        <f>LOOKUP(K37,{0,1,50,60,70,80,90},{" ","F","E","D","C","B","A"})</f>
        <v xml:space="preserve"> </v>
      </c>
    </row>
    <row r="38" spans="1:12" ht="18.75" x14ac:dyDescent="0.3">
      <c r="A38" s="5" t="s">
        <v>48</v>
      </c>
      <c r="B38" s="5" t="s">
        <v>21</v>
      </c>
      <c r="C38" s="5" t="s">
        <v>100</v>
      </c>
      <c r="D38" s="5" t="s">
        <v>101</v>
      </c>
      <c r="E38" s="6">
        <v>0</v>
      </c>
      <c r="F38" s="6">
        <v>0</v>
      </c>
      <c r="G38" s="10"/>
      <c r="H38" s="10"/>
      <c r="I38" s="17">
        <v>27.5</v>
      </c>
      <c r="J38" s="6"/>
      <c r="K38" s="1">
        <f>SUM(E38:F38:G38:I38:J38)</f>
        <v>27.5</v>
      </c>
      <c r="L38" s="2" t="str">
        <f>LOOKUP(K38,{0,1,50,60,70,80,90},{" ","F","E","D","C","B","A"})</f>
        <v>F</v>
      </c>
    </row>
    <row r="39" spans="1:12" ht="18.75" x14ac:dyDescent="0.3">
      <c r="A39" s="5" t="s">
        <v>102</v>
      </c>
      <c r="B39" s="5" t="s">
        <v>21</v>
      </c>
      <c r="C39" s="5" t="s">
        <v>103</v>
      </c>
      <c r="D39" s="5" t="s">
        <v>104</v>
      </c>
      <c r="E39" s="6">
        <v>6</v>
      </c>
      <c r="F39" s="6">
        <v>0</v>
      </c>
      <c r="G39" s="10"/>
      <c r="H39" s="10"/>
      <c r="I39" s="17">
        <v>21</v>
      </c>
      <c r="J39" s="6"/>
      <c r="K39" s="1">
        <f>SUM(E39:F39:G39:I39:J39)</f>
        <v>27</v>
      </c>
      <c r="L39" s="2" t="str">
        <f>LOOKUP(K39,{0,1,50,60,70,80,90},{" ","F","E","D","C","B","A"})</f>
        <v>F</v>
      </c>
    </row>
    <row r="40" spans="1:12" ht="18.75" x14ac:dyDescent="0.3">
      <c r="C40" t="s">
        <v>4</v>
      </c>
      <c r="D40" t="s">
        <v>108</v>
      </c>
      <c r="E40" s="6">
        <v>1</v>
      </c>
      <c r="F40" s="6">
        <v>0</v>
      </c>
      <c r="G40" s="10">
        <v>12</v>
      </c>
      <c r="H40" s="10"/>
      <c r="I40" s="17"/>
      <c r="J40" s="6"/>
      <c r="K40" s="1">
        <f>SUM(E40:F40:G40:I40:J40)</f>
        <v>13</v>
      </c>
      <c r="L40" s="2" t="str">
        <f>LOOKUP(K40,{0,1,50,60,70,80,90},{" ","F","E","D","C","B","A"})</f>
        <v>F</v>
      </c>
    </row>
    <row r="41" spans="1:12" ht="18.75" x14ac:dyDescent="0.3">
      <c r="C41" t="s">
        <v>110</v>
      </c>
      <c r="D41" t="s">
        <v>109</v>
      </c>
      <c r="E41" s="6">
        <v>1</v>
      </c>
      <c r="F41" s="6">
        <v>0</v>
      </c>
      <c r="G41" s="19">
        <v>27</v>
      </c>
      <c r="H41" s="19"/>
      <c r="I41" s="20"/>
      <c r="J41" s="6">
        <v>38</v>
      </c>
      <c r="K41" s="1">
        <f>SUM(E41:F41:G41:I41:J41)</f>
        <v>66</v>
      </c>
      <c r="L41" s="2" t="str">
        <f>LOOKUP(K41,{0,1,50,60,70,80,90},{" ","F","E","D","C","B","A"})</f>
        <v>D</v>
      </c>
    </row>
    <row r="42" spans="1:12" ht="18.75" x14ac:dyDescent="0.3">
      <c r="A42">
        <v>3</v>
      </c>
      <c r="B42">
        <v>2012</v>
      </c>
      <c r="C42" t="s">
        <v>106</v>
      </c>
      <c r="D42" t="s">
        <v>107</v>
      </c>
      <c r="E42" s="6">
        <v>10</v>
      </c>
      <c r="F42" s="6">
        <v>10</v>
      </c>
      <c r="G42" s="19">
        <v>27</v>
      </c>
      <c r="H42" s="19">
        <v>3</v>
      </c>
      <c r="I42" s="21"/>
      <c r="J42" s="6">
        <v>36</v>
      </c>
      <c r="K42" s="1">
        <f>SUM(E42:F42:G42:I42:J42)</f>
        <v>86</v>
      </c>
      <c r="L42" s="2" t="str">
        <f>LOOKUP(K42,{0,1,50,60,70,80,90},{" ","F","E","D","C","B","A"})</f>
        <v>B</v>
      </c>
    </row>
    <row r="43" spans="1:12" ht="18.75" x14ac:dyDescent="0.3">
      <c r="C43" t="s">
        <v>111</v>
      </c>
      <c r="D43" t="s">
        <v>112</v>
      </c>
      <c r="E43" s="6">
        <v>8</v>
      </c>
      <c r="F43" s="6">
        <v>10</v>
      </c>
      <c r="G43" s="6"/>
      <c r="H43" s="6"/>
      <c r="I43" s="6"/>
      <c r="J43" s="6">
        <v>20</v>
      </c>
      <c r="K43" s="1">
        <f>SUM(E43:F43:G43:I43:J43)</f>
        <v>38</v>
      </c>
      <c r="L43" s="2" t="str">
        <f>LOOKUP(K43,{0,1,50,60,70,80,90},{" ","F","E","D","C","B","A"})</f>
        <v>F</v>
      </c>
    </row>
    <row r="44" spans="1:12" ht="18.75" x14ac:dyDescent="0.3">
      <c r="C44" t="s">
        <v>60</v>
      </c>
      <c r="D44" t="s">
        <v>113</v>
      </c>
      <c r="E44" s="6">
        <v>8</v>
      </c>
      <c r="F44" s="6">
        <v>10</v>
      </c>
      <c r="G44" s="6">
        <v>29</v>
      </c>
      <c r="H44" s="6"/>
      <c r="I44" s="6"/>
      <c r="J44" s="6">
        <v>33</v>
      </c>
      <c r="K44" s="1">
        <f>SUM(E44:F44:G44:I44:J44)</f>
        <v>80</v>
      </c>
      <c r="L44" s="2" t="str">
        <f>LOOKUP(K44,{0,1,50,60,70,80,90},{" ","F","E","D","C","B","A"})</f>
        <v>B</v>
      </c>
    </row>
    <row r="45" spans="1:12" ht="18.75" x14ac:dyDescent="0.3">
      <c r="A45">
        <v>6</v>
      </c>
      <c r="B45">
        <v>2011</v>
      </c>
      <c r="C45" t="s">
        <v>41</v>
      </c>
      <c r="D45" t="s">
        <v>114</v>
      </c>
      <c r="E45" s="6">
        <v>3</v>
      </c>
      <c r="F45" s="6">
        <v>0</v>
      </c>
      <c r="G45" s="6"/>
      <c r="H45" s="6"/>
      <c r="I45" s="6">
        <v>19</v>
      </c>
      <c r="J45" s="6"/>
      <c r="K45" s="1">
        <f>SUM(E45:F45:G45:I45:J45)</f>
        <v>22</v>
      </c>
      <c r="L45" s="2" t="str">
        <f>LOOKUP(K45,{0,1,50,60,70,80,90},{" ","F","E","D","C","B","A"})</f>
        <v>F</v>
      </c>
    </row>
    <row r="46" spans="1:12" ht="18.75" x14ac:dyDescent="0.3">
      <c r="A46">
        <v>12</v>
      </c>
      <c r="B46">
        <v>2011</v>
      </c>
      <c r="C46" t="s">
        <v>4</v>
      </c>
      <c r="D46" t="s">
        <v>108</v>
      </c>
      <c r="E46" s="6">
        <v>1</v>
      </c>
      <c r="F46" s="6">
        <v>0</v>
      </c>
      <c r="G46" s="6"/>
      <c r="H46" s="6"/>
      <c r="I46" s="6">
        <v>13.5</v>
      </c>
      <c r="J46" s="6"/>
      <c r="K46" s="1">
        <f>SUM(E46:F46:G46:I46:J46)</f>
        <v>14.5</v>
      </c>
      <c r="L46" s="2" t="str">
        <f>LOOKUP(K46,{0,1,50,60,70,80,90},{" ","F","E","D","C","B","A"})</f>
        <v>F</v>
      </c>
    </row>
    <row r="47" spans="1:12" ht="18.75" x14ac:dyDescent="0.3">
      <c r="C47" t="s">
        <v>4</v>
      </c>
      <c r="D47" t="s">
        <v>116</v>
      </c>
      <c r="E47" s="6">
        <v>8</v>
      </c>
      <c r="F47" s="6">
        <v>0</v>
      </c>
      <c r="G47" s="6"/>
      <c r="H47" s="6"/>
      <c r="I47" s="6">
        <v>32</v>
      </c>
      <c r="J47" s="6">
        <v>40</v>
      </c>
      <c r="K47" s="1">
        <f>SUM(E47:F47:G47:I47:J47)</f>
        <v>80</v>
      </c>
      <c r="L47" s="2" t="str">
        <f>LOOKUP(K47,{0,1,50,60,70,80,90},{" ","F","E","D","C","B","A"})</f>
        <v>B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2015-12-05T15:55:43Z</dcterms:created>
  <dcterms:modified xsi:type="dcterms:W3CDTF">2016-06-09T15:14:11Z</dcterms:modified>
</cp:coreProperties>
</file>